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9f3da8fec4ff9" /></Relationships>
</file>

<file path=xl/workbook.xml><?xml version="1.0" encoding="utf-8"?>
<workbook xmlns="http://schemas.openxmlformats.org/spreadsheetml/2006/main" xmlns:ns1="http://schemas.openxmlformats.org/officeDocument/2006/relationships">
  <bookViews>
    <workbookView activeTab="0" firstSheet="0"/>
  </bookViews>
  <sheets>
    <sheet name="Vyplnit" sheetId="1" ns1:id="Rad6f9e762d494095"/>
    <sheet name="Faktura" sheetId="2" ns1:id="R1461d642ca2c418a"/>
  </sheets>
  <definedNames>
    <definedName name="_xlnm.Print_Area" localSheetId="0">'Vyplnit'!$A$1:$H$44</definedName>
    <definedName name="_xlnm.Print_Area" localSheetId="1">'Faktura'!$A$1:$H$44</definedName>
  </definedName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@"/>
    <x:numFmt numFmtId="201" formatCode="dd/mm/yyyy"/>
    <x:numFmt numFmtId="202" formatCode="General"/>
    <x:numFmt numFmtId="203" formatCode="#,##0.00 &quot;Kč&quot;"/>
    <x:numFmt numFmtId="204" formatCode="0%"/>
    <x:numFmt numFmtId="205" formatCode="#,##0.00;[Red]-#,##0.00;&quot;–&quot;"/>
    <x:numFmt numFmtId="206" formatCode="#,##0.00"/>
  </x:numFmts>
  <x:fonts count="7">
    <x:font>
      <x:sz val="11"/>
      <x:name val="Carlito"/>
    </x:font>
    <x:font>
      <x:sz val="10"/>
      <x:color rgb="FF253B48"/>
      <x:name val="Arial"/>
    </x:font>
    <x:font>
      <x:b/>
      <x:sz val="16"/>
      <x:color rgb="FF17354A"/>
      <x:name val="Arial"/>
    </x:font>
    <x:font>
      <x:sz val="10"/>
      <x:color rgb="FF687D87"/>
      <x:name val="Arial"/>
    </x:font>
    <x:font>
      <x:b/>
      <x:sz val="10"/>
      <x:color rgb="FF17354A"/>
      <x:name val="Arial"/>
    </x:font>
    <x:font>
      <x:b/>
      <x:sz val="10"/>
      <x:color rgb="FFFFFFFF"/>
      <x:name val="Arial"/>
    </x:font>
    <x:font>
      <x:b/>
      <x:sz val="10"/>
      <x:color rgb="FF253B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EF5F5"/>
      </x:patternFill>
    </x:fill>
    <x:fill>
      <x:patternFill patternType="solid">
        <x:fgColor rgb="FF17354A"/>
      </x:patternFill>
    </x:fill>
  </x:fills>
  <x:borders count="5">
    <x:border/>
    <x:border>
      <x:bottom style="thin">
        <x:color rgb="FF137B78"/>
      </x:bottom>
    </x:border>
    <x:border>
      <x:bottom style="medium">
        <x:color rgb="FF137B78"/>
      </x:bottom>
    </x:border>
    <x:border>
      <x:bottom style="hair">
        <x:color rgb="FFE3ECEF"/>
      </x:bottom>
    </x:border>
    <x:border>
      <x:bottom style="thin">
        <x:color rgb="FFCFDFE3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5" fontId="4" fillId="3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/>
    </x:xf>
    <x:xf numFmtId="202" fontId="1" fillId="0" borderId="3" xfId="0" applyNumberFormat="1" applyFont="1" applyFill="1" applyBorder="1" applyAlignment="1">
      <x:alignment vertical="center"/>
    </x:xf>
    <x:xf numFmtId="206" fontId="1" fillId="0" borderId="3" xfId="0" applyNumberFormat="1" applyFont="1" applyFill="1" applyBorder="1" applyAlignment="1">
      <x:alignment vertical="center"/>
    </x:xf>
    <x:xf numFmtId="204" fontId="1" fillId="0" borderId="3" xfId="0" applyNumberFormat="1" applyFont="1" applyFill="1" applyBorder="1" applyAlignment="1">
      <x:alignment vertical="center"/>
    </x:xf>
    <x:xf numFmtId="205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9ed066fd64957" /><Relationship Type="http://schemas.openxmlformats.org/officeDocument/2006/relationships/theme" Target="/xl/theme/theme1.xml" Id="R17a1cccff5d1460c" /><Relationship Type="http://schemas.openxmlformats.org/officeDocument/2006/relationships/sharedStrings" Target="/xl/sharedStrings.xml" Id="R753ef40c934c44f8" /><Relationship Type="http://schemas.openxmlformats.org/officeDocument/2006/relationships/worksheet" Target="/xl/worksheets/sheet1.xml" Id="Rad6f9e762d494095" /><Relationship Type="http://schemas.openxmlformats.org/officeDocument/2006/relationships/worksheet" Target="/xl/worksheets/sheet2.xml" Id="R1461d642ca2c41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37B78"/>
    <pageSetUpPr fitToPage="1"/>
  </sheetPr>
  <sheetViews>
    <sheetView showGridLines="0" workbookViewId="0" tabSelected="1">
      <pane ySplit="3" topLeftCell="A4" activePane="bottomLeft" state="frozen"/>
    </sheetView>
  </sheetViews>
  <sheetFormatPr defaultRowHeight="15"/>
  <cols>
    <col min="1" max="1" width="35" hidden="0" customWidth="1"/>
    <col min="2" max="2" width="27" hidden="0" customWidth="1"/>
    <col min="3" max="3" width="9" hidden="0" customWidth="1"/>
    <col min="4" max="4" width="18" hidden="0" customWidth="1"/>
    <col min="5" max="5" width="25" hidden="0" customWidth="1"/>
    <col min="6" max="6" width="27" hidden="0" customWidth="1"/>
    <col min="7" max="7" width="15" hidden="0" customWidth="1"/>
    <col min="8" max="8" width="17" hidden="0" customWidth="1"/>
  </cols>
  <sheetData>
    <row r="1" ht="21" customHeight="1">
      <c r="A1" s="2"/>
      <c r="B1" s="2"/>
      <c r="C1" s="2"/>
      <c r="D1" s="2"/>
      <c r="E1" s="2"/>
      <c r="F1" s="2"/>
      <c r="G1" s="2"/>
      <c r="H1" s="2"/>
    </row>
    <row r="2" ht="32" customHeight="1">
      <c r="A2" s="3" t="str">
        <v>Tady vyplňte údaje, fakturu najdete na listu "Faktura" (přepněte dole)</v>
      </c>
      <c r="B2" s="3"/>
      <c r="C2" s="3"/>
      <c r="D2" s="3"/>
      <c r="E2" s="3"/>
      <c r="F2" s="3"/>
      <c r="G2" s="3"/>
      <c r="H2" s="3"/>
    </row>
    <row r="3" ht="21" customHeight="1">
      <c r="A3" s="4"/>
      <c r="B3" s="4"/>
      <c r="C3" s="4"/>
      <c r="D3" s="4"/>
      <c r="E3" s="4"/>
      <c r="F3" s="4"/>
      <c r="G3" s="4"/>
      <c r="H3" s="4"/>
    </row>
    <row r="4" ht="21" customHeight="1">
      <c r="A4" s="5" t="str">
        <v>Vyplňujte žluté buňky na tomto listu. Vzorovou položku přepište. List Faktura se dopočítá a je určený k tisku.</v>
      </c>
      <c r="B4" s="5"/>
      <c r="C4" s="5"/>
      <c r="D4" s="5"/>
      <c r="E4" s="5"/>
      <c r="F4" s="5"/>
      <c r="G4" s="5"/>
      <c r="H4" s="5"/>
    </row>
    <row r="5" ht="21" customHeight="1">
      <c r="A5" s="2"/>
      <c r="B5" s="2"/>
      <c r="C5" s="2"/>
      <c r="D5" s="2"/>
      <c r="E5" s="2"/>
      <c r="F5" s="2"/>
      <c r="G5" s="2"/>
      <c r="H5" s="2"/>
    </row>
    <row r="6" ht="21" customHeight="1">
      <c r="A6" s="2" t="str">
        <v>Režim dodavatele</v>
      </c>
      <c r="B6" s="7" t="str">
        <v>Neplátce DPH</v>
      </c>
      <c r="C6" s="2"/>
      <c r="D6" s="2" t="str">
        <v>Datum vystavení</v>
      </c>
      <c r="E6" s="8"/>
      <c r="F6" s="2"/>
      <c r="G6" s="2" t="str">
        <v>Měna</v>
      </c>
      <c r="H6" s="2" t="str">
        <v>CZK</v>
      </c>
    </row>
    <row r="7" ht="21" customHeight="1">
      <c r="A7" s="2" t="str">
        <v>Číslo faktury</v>
      </c>
      <c r="B7" s="7"/>
      <c r="C7" s="2"/>
      <c r="D7" s="2" t="str">
        <v>Datum splatnosti</v>
      </c>
      <c r="E7" s="8"/>
      <c r="F7" s="2"/>
      <c r="G7" s="2" t="str">
        <v>DUZP u plátce</v>
      </c>
      <c r="H7" s="8"/>
    </row>
    <row r="8" ht="21" customHeight="1">
      <c r="A8" s="2" t="str">
        <v>Způsob platby</v>
      </c>
      <c r="B8" s="7" t="str">
        <v>Převodem</v>
      </c>
      <c r="C8" s="2"/>
      <c r="D8" s="2" t="str">
        <v>Variabilní symbol</v>
      </c>
      <c r="E8" s="7"/>
      <c r="F8" s="2"/>
      <c r="G8" s="2"/>
      <c r="H8" s="2"/>
    </row>
    <row r="9" ht="21" customHeight="1">
      <c r="A9" s="2"/>
      <c r="B9" s="2"/>
      <c r="C9" s="2"/>
      <c r="D9" s="2"/>
      <c r="E9" s="2"/>
      <c r="F9" s="2"/>
      <c r="G9" s="2"/>
      <c r="H9" s="2"/>
    </row>
    <row r="10" ht="21" customHeight="1">
      <c r="A10" s="10" t="str">
        <v>DODAVATEL</v>
      </c>
      <c r="B10" s="10"/>
      <c r="C10" s="2"/>
      <c r="D10" s="10" t="str">
        <v>ODBĚRATEL</v>
      </c>
      <c r="E10" s="10"/>
      <c r="F10" s="2"/>
      <c r="G10" s="2"/>
      <c r="H10" s="2"/>
    </row>
    <row r="11" ht="29" customHeight="1">
      <c r="A11" s="2" t="str">
        <v>Jméno / obchodní název</v>
      </c>
      <c r="B11" s="11"/>
      <c r="C11" s="2"/>
      <c r="D11" s="12" t="str">
        <v>Jméno / obchodní název</v>
      </c>
      <c r="E11" s="11"/>
      <c r="F11" s="2"/>
      <c r="G11" s="2"/>
      <c r="H11" s="2"/>
    </row>
    <row r="12" ht="29" customHeight="1">
      <c r="A12" s="2" t="str">
        <v>IČO</v>
      </c>
      <c r="B12" s="11"/>
      <c r="C12" s="2"/>
      <c r="D12" s="12" t="str">
        <v>IČO</v>
      </c>
      <c r="E12" s="11"/>
      <c r="F12" s="2"/>
      <c r="G12" s="2"/>
      <c r="H12" s="2"/>
    </row>
    <row r="13" ht="29" customHeight="1">
      <c r="A13" s="2" t="str">
        <v>DIČ</v>
      </c>
      <c r="B13" s="11"/>
      <c r="C13" s="2"/>
      <c r="D13" s="12" t="str">
        <v>DIČ</v>
      </c>
      <c r="E13" s="11"/>
      <c r="F13" s="2"/>
      <c r="G13" s="2"/>
      <c r="H13" s="2"/>
    </row>
    <row r="14" ht="44" customHeight="1">
      <c r="A14" s="2" t="str">
        <v>Adresa</v>
      </c>
      <c r="B14" s="11"/>
      <c r="C14" s="2"/>
      <c r="D14" s="12" t="str">
        <v>Adresa</v>
      </c>
      <c r="E14" s="11"/>
      <c r="F14" s="2"/>
      <c r="G14" s="2"/>
      <c r="H14" s="2"/>
    </row>
    <row r="15" ht="29" customHeight="1">
      <c r="A15" s="2" t="str">
        <v>Zápis v evidenci / rejstříku</v>
      </c>
      <c r="B15" s="11"/>
      <c r="C15" s="2"/>
      <c r="D15" s="12"/>
      <c r="E15" s="12"/>
      <c r="F15" s="2"/>
      <c r="G15" s="2"/>
      <c r="H15" s="2"/>
    </row>
    <row r="16" ht="29" customHeight="1">
      <c r="A16" s="2" t="str">
        <v>Kontaktní e-mail</v>
      </c>
      <c r="B16" s="11"/>
      <c r="C16" s="2"/>
      <c r="D16" s="12" t="str">
        <v>Kontaktní e-mail</v>
      </c>
      <c r="E16" s="11"/>
      <c r="F16" s="2"/>
      <c r="G16" s="2"/>
      <c r="H16" s="2"/>
    </row>
    <row r="17" ht="21" customHeight="1">
      <c r="A17" s="2" t="str">
        <v>Číslo účtu včetně kódu banky</v>
      </c>
      <c r="B17" s="7"/>
      <c r="C17" s="2"/>
      <c r="D17" s="2" t="str">
        <v>IBAN (volitelné)</v>
      </c>
      <c r="E17" s="7"/>
      <c r="F17" s="2"/>
      <c r="G17" s="2"/>
      <c r="H17" s="2"/>
    </row>
    <row r="18" ht="21" customHeight="1">
      <c r="A18" s="2"/>
      <c r="B18" s="2"/>
      <c r="C18" s="2"/>
      <c r="D18" s="2"/>
      <c r="E18" s="2"/>
      <c r="F18" s="2"/>
      <c r="G18" s="2"/>
      <c r="H18" s="2"/>
    </row>
    <row r="19" ht="45" customHeight="1">
      <c r="A19" s="2" t="str">
        <v>Poznámka k faktuře</v>
      </c>
      <c r="B19" s="11"/>
      <c r="C19" s="2"/>
      <c r="D19" s="13" t="str">
        <v>Běžná faktura v CZK. Není určeno pro zálohy, opravné doklady, zahraniční plnění ani přenesení daňové povinnosti.</v>
      </c>
      <c r="E19" s="13"/>
      <c r="F19" s="13"/>
      <c r="G19" s="13"/>
      <c r="H19" s="13"/>
    </row>
    <row r="20" ht="21" customHeight="1">
      <c r="A20" s="2"/>
      <c r="B20" s="2"/>
      <c r="C20" s="2"/>
      <c r="D20" s="2"/>
      <c r="E20" s="2"/>
      <c r="F20" s="2"/>
      <c r="G20" s="2"/>
      <c r="H20" s="2"/>
    </row>
    <row r="21" ht="21" customHeight="1">
      <c r="A21" s="5" t="str">
        <v>Cena za jednotku je u plátce bez DPH. Vyberte 12 % nebo 21 % podle svého plnění. U neplátce se DPH neuplatní.</v>
      </c>
      <c r="B21" s="5"/>
      <c r="C21" s="5"/>
      <c r="D21" s="5"/>
      <c r="E21" s="5"/>
      <c r="F21" s="5"/>
      <c r="G21" s="5"/>
      <c r="H21" s="5"/>
    </row>
    <row r="22" ht="21" customHeight="1">
      <c r="A22" s="5" t="str">
        <v>Sazby DPH: Portál veřejné správy, ověřeno 15. 9. 2026 — https://portal.gov.cz/informace/obecna-pravidla-a-sazby-dph-INF-205</v>
      </c>
      <c r="B22" s="5"/>
      <c r="C22" s="5"/>
      <c r="D22" s="5"/>
      <c r="E22" s="5"/>
      <c r="F22" s="5"/>
      <c r="G22" s="5"/>
      <c r="H22" s="5"/>
    </row>
    <row r="23" ht="30" customHeight="1">
      <c r="A23" s="17" t="str">
        <v>Popis služby / zboží</v>
      </c>
      <c r="B23" s="17" t="str">
        <v>Množství</v>
      </c>
      <c r="C23" s="17" t="str">
        <v>Jednotka</v>
      </c>
      <c r="D23" s="17" t="str">
        <f>IF(B6="Plátce DPH","Cena / jedn. bez DPH","Cena / jedn. Kč")</f>
        <v>Cena / jedn. Kč</v>
      </c>
      <c r="E23" s="17" t="str">
        <v>Sazba DPH</v>
      </c>
      <c r="F23" s="17" t="str">
        <v>Základ Kč</v>
      </c>
      <c r="G23" s="17" t="str">
        <v>DPH Kč</v>
      </c>
      <c r="H23" s="17" t="str">
        <v>Celkem Kč</v>
      </c>
    </row>
    <row r="24" ht="31" customHeight="1">
      <c r="A24" s="18" t="str">
        <v>Vzorová položka</v>
      </c>
      <c r="B24" s="19" t="n">
        <v>1</v>
      </c>
      <c r="C24" s="6" t="str">
        <v>ks</v>
      </c>
      <c r="D24" s="20" t="n">
        <v>100</v>
      </c>
      <c r="E24" s="21"/>
      <c r="F24" s="22" t="n">
        <f>IF(COUNTA(A24:E24)=0,"",IF(A24="","Doplňte popis",IF(OR(NOT(ISNUMBER(B24)),NOT(ISNUMBER(D24))),"Doplňte údaje",IF(OR(B24&lt;=0,D24&lt;0,B24&gt;1000000,D24&gt;100000000,B24&lt;&gt;ROUND(B24,3),D24&lt;&gt;ROUND(D24,2),B24*D24&gt;1000000000),"Zkontrolujte vstupy",ROUND(ROUND(B24*1000,0)*ROUND(D24*100,0)/1000,0)/100))))</f>
        <v>100</v>
      </c>
      <c r="G24" s="22" t="n">
        <f>IF(COUNTA(A24:E24)=0,"",IF(NOT(ISNUMBER(F24)),"Doplňte údaje",IF($B$6="Neplátce DPH",0,IF($B$6&lt;&gt;"Plátce DPH","Zvolte režim",IF(OR(E24=0.12,E24=0.21,E24="12%",E24="21%"),ROUND(ROUND(F24*100,0)*IF(E24="12%",12,IF(E24="21%",21,ROUND(E24*100,0)))/100,0)/100,"Zvolte DPH")))))</f>
        <v>0</v>
      </c>
      <c r="H24" s="22" t="n">
        <f>IF(COUNTA(A24:E24)=0,"",IF(AND(ISNUMBER(F24),ISNUMBER(G24)),ROUND(SUM(F24:G24),2),"Zkontrolujte řádek"))</f>
        <v>100</v>
      </c>
    </row>
    <row r="25" ht="31" customHeight="1">
      <c r="A25" s="18"/>
      <c r="B25" s="19"/>
      <c r="C25" s="6"/>
      <c r="D25" s="20"/>
      <c r="E25" s="21"/>
      <c r="F25" s="22" t="str">
        <f>IF(COUNTA(A25:E25)=0,"",IF(A25="","Doplňte popis",IF(OR(NOT(ISNUMBER(B25)),NOT(ISNUMBER(D25))),"Doplňte údaje",IF(OR(B25&lt;=0,D25&lt;0,B25&gt;1000000,D25&gt;100000000,B25&lt;&gt;ROUND(B25,3),D25&lt;&gt;ROUND(D25,2),B25*D25&gt;1000000000),"Zkontrolujte vstupy",ROUND(ROUND(B25*1000,0)*ROUND(D25*100,0)/1000,0)/100))))</f>
      </c>
      <c r="G25" s="22" t="str">
        <f>IF(COUNTA(A25:E25)=0,"",IF(NOT(ISNUMBER(F25)),"Doplňte údaje",IF($B$6="Neplátce DPH",0,IF($B$6&lt;&gt;"Plátce DPH","Zvolte režim",IF(OR(E25=0.12,E25=0.21,E25="12%",E25="21%"),ROUND(ROUND(F25*100,0)*IF(E25="12%",12,IF(E25="21%",21,ROUND(E25*100,0)))/100,0)/100,"Zvolte DPH")))))</f>
      </c>
      <c r="H25" s="22" t="str">
        <f>IF(COUNTA(A25:E25)=0,"",IF(AND(ISNUMBER(F25),ISNUMBER(G25)),ROUND(SUM(F25:G25),2),"Zkontrolujte řádek"))</f>
      </c>
    </row>
    <row r="26" ht="31" customHeight="1">
      <c r="A26" s="18"/>
      <c r="B26" s="19"/>
      <c r="C26" s="6"/>
      <c r="D26" s="20"/>
      <c r="E26" s="21"/>
      <c r="F26" s="22" t="str">
        <f>IF(COUNTA(A26:E26)=0,"",IF(A26="","Doplňte popis",IF(OR(NOT(ISNUMBER(B26)),NOT(ISNUMBER(D26))),"Doplňte údaje",IF(OR(B26&lt;=0,D26&lt;0,B26&gt;1000000,D26&gt;100000000,B26&lt;&gt;ROUND(B26,3),D26&lt;&gt;ROUND(D26,2),B26*D26&gt;1000000000),"Zkontrolujte vstupy",ROUND(ROUND(B26*1000,0)*ROUND(D26*100,0)/1000,0)/100))))</f>
      </c>
      <c r="G26" s="22" t="str">
        <f>IF(COUNTA(A26:E26)=0,"",IF(NOT(ISNUMBER(F26)),"Doplňte údaje",IF($B$6="Neplátce DPH",0,IF($B$6&lt;&gt;"Plátce DPH","Zvolte režim",IF(OR(E26=0.12,E26=0.21,E26="12%",E26="21%"),ROUND(ROUND(F26*100,0)*IF(E26="12%",12,IF(E26="21%",21,ROUND(E26*100,0)))/100,0)/100,"Zvolte DPH")))))</f>
      </c>
      <c r="H26" s="22" t="str">
        <f>IF(COUNTA(A26:E26)=0,"",IF(AND(ISNUMBER(F26),ISNUMBER(G26)),ROUND(SUM(F26:G26),2),"Zkontrolujte řádek"))</f>
      </c>
    </row>
    <row r="27" ht="31" customHeight="1">
      <c r="A27" s="18"/>
      <c r="B27" s="19"/>
      <c r="C27" s="6"/>
      <c r="D27" s="20"/>
      <c r="E27" s="21"/>
      <c r="F27" s="22" t="str">
        <f>IF(COUNTA(A27:E27)=0,"",IF(A27="","Doplňte popis",IF(OR(NOT(ISNUMBER(B27)),NOT(ISNUMBER(D27))),"Doplňte údaje",IF(OR(B27&lt;=0,D27&lt;0,B27&gt;1000000,D27&gt;100000000,B27&lt;&gt;ROUND(B27,3),D27&lt;&gt;ROUND(D27,2),B27*D27&gt;1000000000),"Zkontrolujte vstupy",ROUND(ROUND(B27*1000,0)*ROUND(D27*100,0)/1000,0)/100))))</f>
      </c>
      <c r="G27" s="22" t="str">
        <f>IF(COUNTA(A27:E27)=0,"",IF(NOT(ISNUMBER(F27)),"Doplňte údaje",IF($B$6="Neplátce DPH",0,IF($B$6&lt;&gt;"Plátce DPH","Zvolte režim",IF(OR(E27=0.12,E27=0.21,E27="12%",E27="21%"),ROUND(ROUND(F27*100,0)*IF(E27="12%",12,IF(E27="21%",21,ROUND(E27*100,0)))/100,0)/100,"Zvolte DPH")))))</f>
      </c>
      <c r="H27" s="22" t="str">
        <f>IF(COUNTA(A27:E27)=0,"",IF(AND(ISNUMBER(F27),ISNUMBER(G27)),ROUND(SUM(F27:G27),2),"Zkontrolujte řádek"))</f>
      </c>
    </row>
    <row r="28" ht="31" customHeight="1">
      <c r="A28" s="18"/>
      <c r="B28" s="19"/>
      <c r="C28" s="6"/>
      <c r="D28" s="20"/>
      <c r="E28" s="21"/>
      <c r="F28" s="22" t="str">
        <f>IF(COUNTA(A28:E28)=0,"",IF(A28="","Doplňte popis",IF(OR(NOT(ISNUMBER(B28)),NOT(ISNUMBER(D28))),"Doplňte údaje",IF(OR(B28&lt;=0,D28&lt;0,B28&gt;1000000,D28&gt;100000000,B28&lt;&gt;ROUND(B28,3),D28&lt;&gt;ROUND(D28,2),B28*D28&gt;1000000000),"Zkontrolujte vstupy",ROUND(ROUND(B28*1000,0)*ROUND(D28*100,0)/1000,0)/100))))</f>
      </c>
      <c r="G28" s="22" t="str">
        <f>IF(COUNTA(A28:E28)=0,"",IF(NOT(ISNUMBER(F28)),"Doplňte údaje",IF($B$6="Neplátce DPH",0,IF($B$6&lt;&gt;"Plátce DPH","Zvolte režim",IF(OR(E28=0.12,E28=0.21,E28="12%",E28="21%"),ROUND(ROUND(F28*100,0)*IF(E28="12%",12,IF(E28="21%",21,ROUND(E28*100,0)))/100,0)/100,"Zvolte DPH")))))</f>
      </c>
      <c r="H28" s="22" t="str">
        <f>IF(COUNTA(A28:E28)=0,"",IF(AND(ISNUMBER(F28),ISNUMBER(G28)),ROUND(SUM(F28:G28),2),"Zkontrolujte řádek"))</f>
      </c>
    </row>
    <row r="29" ht="31" customHeight="1">
      <c r="A29" s="18"/>
      <c r="B29" s="19"/>
      <c r="C29" s="6"/>
      <c r="D29" s="20"/>
      <c r="E29" s="21"/>
      <c r="F29" s="22" t="str">
        <f>IF(COUNTA(A29:E29)=0,"",IF(A29="","Doplňte popis",IF(OR(NOT(ISNUMBER(B29)),NOT(ISNUMBER(D29))),"Doplňte údaje",IF(OR(B29&lt;=0,D29&lt;0,B29&gt;1000000,D29&gt;100000000,B29&lt;&gt;ROUND(B29,3),D29&lt;&gt;ROUND(D29,2),B29*D29&gt;1000000000),"Zkontrolujte vstupy",ROUND(ROUND(B29*1000,0)*ROUND(D29*100,0)/1000,0)/100))))</f>
      </c>
      <c r="G29" s="22" t="str">
        <f>IF(COUNTA(A29:E29)=0,"",IF(NOT(ISNUMBER(F29)),"Doplňte údaje",IF($B$6="Neplátce DPH",0,IF($B$6&lt;&gt;"Plátce DPH","Zvolte režim",IF(OR(E29=0.12,E29=0.21,E29="12%",E29="21%"),ROUND(ROUND(F29*100,0)*IF(E29="12%",12,IF(E29="21%",21,ROUND(E29*100,0)))/100,0)/100,"Zvolte DPH")))))</f>
      </c>
      <c r="H29" s="22" t="str">
        <f>IF(COUNTA(A29:E29)=0,"",IF(AND(ISNUMBER(F29),ISNUMBER(G29)),ROUND(SUM(F29:G29),2),"Zkontrolujte řádek"))</f>
      </c>
    </row>
    <row r="30" ht="31" customHeight="1">
      <c r="A30" s="18"/>
      <c r="B30" s="19"/>
      <c r="C30" s="6"/>
      <c r="D30" s="20"/>
      <c r="E30" s="21"/>
      <c r="F30" s="22" t="str">
        <f>IF(COUNTA(A30:E30)=0,"",IF(A30="","Doplňte popis",IF(OR(NOT(ISNUMBER(B30)),NOT(ISNUMBER(D30))),"Doplňte údaje",IF(OR(B30&lt;=0,D30&lt;0,B30&gt;1000000,D30&gt;100000000,B30&lt;&gt;ROUND(B30,3),D30&lt;&gt;ROUND(D30,2),B30*D30&gt;1000000000),"Zkontrolujte vstupy",ROUND(ROUND(B30*1000,0)*ROUND(D30*100,0)/1000,0)/100))))</f>
      </c>
      <c r="G30" s="22" t="str">
        <f>IF(COUNTA(A30:E30)=0,"",IF(NOT(ISNUMBER(F30)),"Doplňte údaje",IF($B$6="Neplátce DPH",0,IF($B$6&lt;&gt;"Plátce DPH","Zvolte režim",IF(OR(E30=0.12,E30=0.21,E30="12%",E30="21%"),ROUND(ROUND(F30*100,0)*IF(E30="12%",12,IF(E30="21%",21,ROUND(E30*100,0)))/100,0)/100,"Zvolte DPH")))))</f>
      </c>
      <c r="H30" s="22" t="str">
        <f>IF(COUNTA(A30:E30)=0,"",IF(AND(ISNUMBER(F30),ISNUMBER(G30)),ROUND(SUM(F30:G30),2),"Zkontrolujte řádek"))</f>
      </c>
    </row>
    <row r="31" ht="31" customHeight="1">
      <c r="A31" s="18"/>
      <c r="B31" s="19"/>
      <c r="C31" s="6"/>
      <c r="D31" s="20"/>
      <c r="E31" s="21"/>
      <c r="F31" s="22" t="str">
        <f>IF(COUNTA(A31:E31)=0,"",IF(A31="","Doplňte popis",IF(OR(NOT(ISNUMBER(B31)),NOT(ISNUMBER(D31))),"Doplňte údaje",IF(OR(B31&lt;=0,D31&lt;0,B31&gt;1000000,D31&gt;100000000,B31&lt;&gt;ROUND(B31,3),D31&lt;&gt;ROUND(D31,2),B31*D31&gt;1000000000),"Zkontrolujte vstupy",ROUND(ROUND(B31*1000,0)*ROUND(D31*100,0)/1000,0)/100))))</f>
      </c>
      <c r="G31" s="22" t="str">
        <f>IF(COUNTA(A31:E31)=0,"",IF(NOT(ISNUMBER(F31)),"Doplňte údaje",IF($B$6="Neplátce DPH",0,IF($B$6&lt;&gt;"Plátce DPH","Zvolte režim",IF(OR(E31=0.12,E31=0.21,E31="12%",E31="21%"),ROUND(ROUND(F31*100,0)*IF(E31="12%",12,IF(E31="21%",21,ROUND(E31*100,0)))/100,0)/100,"Zvolte DPH")))))</f>
      </c>
      <c r="H31" s="22" t="str">
        <f>IF(COUNTA(A31:E31)=0,"",IF(AND(ISNUMBER(F31),ISNUMBER(G31)),ROUND(SUM(F31:G31),2),"Zkontrolujte řádek"))</f>
      </c>
    </row>
    <row r="32" ht="31" customHeight="1">
      <c r="A32" s="18"/>
      <c r="B32" s="19"/>
      <c r="C32" s="6"/>
      <c r="D32" s="20"/>
      <c r="E32" s="21"/>
      <c r="F32" s="22" t="str">
        <f>IF(COUNTA(A32:E32)=0,"",IF(A32="","Doplňte popis",IF(OR(NOT(ISNUMBER(B32)),NOT(ISNUMBER(D32))),"Doplňte údaje",IF(OR(B32&lt;=0,D32&lt;0,B32&gt;1000000,D32&gt;100000000,B32&lt;&gt;ROUND(B32,3),D32&lt;&gt;ROUND(D32,2),B32*D32&gt;1000000000),"Zkontrolujte vstupy",ROUND(ROUND(B32*1000,0)*ROUND(D32*100,0)/1000,0)/100))))</f>
      </c>
      <c r="G32" s="22" t="str">
        <f>IF(COUNTA(A32:E32)=0,"",IF(NOT(ISNUMBER(F32)),"Doplňte údaje",IF($B$6="Neplátce DPH",0,IF($B$6&lt;&gt;"Plátce DPH","Zvolte režim",IF(OR(E32=0.12,E32=0.21,E32="12%",E32="21%"),ROUND(ROUND(F32*100,0)*IF(E32="12%",12,IF(E32="21%",21,ROUND(E32*100,0)))/100,0)/100,"Zvolte DPH")))))</f>
      </c>
      <c r="H32" s="22" t="str">
        <f>IF(COUNTA(A32:E32)=0,"",IF(AND(ISNUMBER(F32),ISNUMBER(G32)),ROUND(SUM(F32:G32),2),"Zkontrolujte řádek"))</f>
      </c>
    </row>
    <row r="33" ht="31" customHeight="1">
      <c r="A33" s="18"/>
      <c r="B33" s="19"/>
      <c r="C33" s="6"/>
      <c r="D33" s="20"/>
      <c r="E33" s="21"/>
      <c r="F33" s="22" t="str">
        <f>IF(COUNTA(A33:E33)=0,"",IF(A33="","Doplňte popis",IF(OR(NOT(ISNUMBER(B33)),NOT(ISNUMBER(D33))),"Doplňte údaje",IF(OR(B33&lt;=0,D33&lt;0,B33&gt;1000000,D33&gt;100000000,B33&lt;&gt;ROUND(B33,3),D33&lt;&gt;ROUND(D33,2),B33*D33&gt;1000000000),"Zkontrolujte vstupy",ROUND(ROUND(B33*1000,0)*ROUND(D33*100,0)/1000,0)/100))))</f>
      </c>
      <c r="G33" s="22" t="str">
        <f>IF(COUNTA(A33:E33)=0,"",IF(NOT(ISNUMBER(F33)),"Doplňte údaje",IF($B$6="Neplátce DPH",0,IF($B$6&lt;&gt;"Plátce DPH","Zvolte režim",IF(OR(E33=0.12,E33=0.21,E33="12%",E33="21%"),ROUND(ROUND(F33*100,0)*IF(E33="12%",12,IF(E33="21%",21,ROUND(E33*100,0)))/100,0)/100,"Zvolte DPH")))))</f>
      </c>
      <c r="H33" s="22" t="str">
        <f>IF(COUNTA(A33:E33)=0,"",IF(AND(ISNUMBER(F33),ISNUMBER(G33)),ROUND(SUM(F33:G33),2),"Zkontrolujte řádek"))</f>
      </c>
    </row>
    <row r="34" ht="21" customHeight="1">
      <c r="A34" s="2"/>
      <c r="B34" s="2"/>
      <c r="C34" s="2"/>
      <c r="D34" s="2"/>
      <c r="E34" s="2"/>
      <c r="F34" s="2"/>
      <c r="G34" s="2"/>
      <c r="H34" s="2"/>
    </row>
    <row r="35" ht="28" customHeight="1">
      <c r="A35" s="2"/>
      <c r="B35" s="2"/>
      <c r="C35" s="2"/>
      <c r="D35" s="2"/>
      <c r="E35" s="10" t="str">
        <v>Celkem</v>
      </c>
      <c r="F35" s="23" t="n">
        <f>IF(COUNTA(A24:E33)=0,"",IF(COUNTIFS(H24:H33,"Zkontrolujte řádek")&gt;0,"Doplňte položky",IF(SUM(H24:H33)&gt;1000000000,"Překročen limit",ROUND(SUM(F24:F33),2))))</f>
        <v>100</v>
      </c>
      <c r="G35" s="23" t="n">
        <f>IF(COUNTA(A24:E33)=0,"",IF(COUNTIFS(H24:H33,"Zkontrolujte řádek")&gt;0,"Doplňte položky",IF(SUM(H24:H33)&gt;1000000000,"Překročen limit",ROUND(SUM(G24:G33),2))))</f>
        <v>0</v>
      </c>
      <c r="H35" s="23" t="n">
        <f>IF(COUNTA(A24:E33)=0,"",IF(COUNTIFS(H24:H33,"Zkontrolujte řádek")&gt;0,"Doplňte položky",IF(SUM(H24:H33)&gt;1000000000,"Překročen limit",ROUND(SUM(H24:H33),2))))</f>
        <v>100</v>
      </c>
    </row>
    <row r="36" ht="21" customHeight="1">
      <c r="A36" s="2"/>
      <c r="B36" s="2"/>
      <c r="C36" s="2"/>
      <c r="D36" s="2"/>
      <c r="E36" s="2"/>
      <c r="F36" s="2"/>
      <c r="G36" s="2"/>
      <c r="H36" s="2"/>
    </row>
    <row r="37" ht="21" customHeight="1">
      <c r="A37" s="2"/>
      <c r="B37" s="2"/>
      <c r="C37" s="2"/>
      <c r="D37" s="2"/>
      <c r="E37" s="2"/>
      <c r="F37" s="2"/>
      <c r="G37" s="2"/>
      <c r="H37" s="2"/>
    </row>
    <row r="38" ht="21" customHeight="1">
      <c r="A38" s="10" t="str">
        <v>PŘED ODESLÁNÍM</v>
      </c>
      <c r="B38" s="10"/>
      <c r="C38" s="10"/>
      <c r="D38" s="10"/>
      <c r="E38" s="10"/>
      <c r="F38" s="10"/>
      <c r="G38" s="10"/>
      <c r="H38" s="10"/>
    </row>
    <row r="39" ht="21" customHeight="1">
      <c r="A39" s="5" t="str">
        <v>Zkontrolujte identifikaci obou stran, číslo faktury, data, položky, sazby a platební údaje. DIČ a DUZP doplňte podle svého režimu.</v>
      </c>
      <c r="B39" s="5"/>
      <c r="C39" s="5"/>
      <c r="D39" s="5"/>
      <c r="E39" s="5"/>
      <c r="F39" s="5"/>
      <c r="G39" s="5"/>
      <c r="H39" s="5"/>
    </row>
    <row r="40" ht="21" customHeight="1">
      <c r="A40" s="5" t="str">
        <v>Částky se zaokrouhlují na haléře po řádcích: nejprve základ, potom DPH. Celkem je součet zaokrouhlených řádků.</v>
      </c>
      <c r="B40" s="5"/>
      <c r="C40" s="5"/>
      <c r="D40" s="5"/>
      <c r="E40" s="5"/>
      <c r="F40" s="5"/>
      <c r="G40" s="5"/>
      <c r="H40" s="5"/>
    </row>
    <row r="41" ht="21" customHeight="1">
      <c r="A41" s="5" t="str">
        <v>Pro tisk vyberte pouze list Faktura. Uchovejte kopii vyplněného XLSX i PDF, které předáte zákazníkovi.</v>
      </c>
      <c r="B41" s="5"/>
      <c r="C41" s="5"/>
      <c r="D41" s="5"/>
      <c r="E41" s="5"/>
      <c r="F41" s="5"/>
      <c r="G41" s="5"/>
      <c r="H41" s="5"/>
    </row>
    <row r="42" ht="21" customHeight="1">
      <c r="A42" s="5" t="str">
        <v>Soubor pracuje offline. Změny v XLSX se do účtu FakturoKrabu automaticky nepřenášejí.</v>
      </c>
      <c r="B42" s="5"/>
      <c r="C42" s="5"/>
      <c r="D42" s="5"/>
      <c r="E42" s="5"/>
      <c r="F42" s="5"/>
      <c r="G42" s="5"/>
      <c r="H42" s="5"/>
    </row>
    <row r="43" ht="21" customHeight="1">
      <c r="A43" s="5" t="str">
        <v>Nejvýše 10 položek. Množství do 1 mil. (3 desetinná místa), cena do 100 mil. Kč (2 místa). Celkem do 1 mld. Kč.</v>
      </c>
      <c r="B43" s="5"/>
      <c r="C43" s="5"/>
      <c r="D43" s="5"/>
      <c r="E43" s="5"/>
      <c r="F43" s="5"/>
      <c r="G43" s="5"/>
      <c r="H43" s="5"/>
    </row>
    <row r="44" ht="21" customHeight="1">
      <c r="A44" s="5" t="str">
        <v>Postup a online fakturace: https://www.fakturokrab.cz/navody/jak-vystavit-fakturu-osvc</v>
      </c>
      <c r="B44" s="5"/>
      <c r="C44" s="5"/>
      <c r="D44" s="5"/>
      <c r="E44" s="5"/>
      <c r="F44" s="5"/>
      <c r="G44" s="5"/>
      <c r="H44" s="5"/>
    </row>
    <row r="45" ht="21" customHeight="1">
      <c r="A45" s="2"/>
      <c r="B45" s="2"/>
      <c r="C45" s="2"/>
      <c r="D45" s="2"/>
      <c r="E45" s="2"/>
      <c r="F45" s="2"/>
      <c r="G45" s="2"/>
      <c r="H45" s="2"/>
    </row>
    <row r="46" ht="21" customHeight="1">
      <c r="A46" s="2"/>
      <c r="B46" s="2"/>
      <c r="C46" s="2"/>
      <c r="D46" s="2"/>
      <c r="E46" s="2"/>
      <c r="F46" s="2"/>
      <c r="G46" s="2"/>
      <c r="H46" s="2"/>
    </row>
    <row r="47" ht="21" customHeight="1">
      <c r="A47" s="2"/>
      <c r="B47" s="2"/>
      <c r="C47" s="2"/>
      <c r="D47" s="2"/>
      <c r="E47" s="2"/>
      <c r="F47" s="2"/>
      <c r="G47" s="2"/>
      <c r="H47" s="2"/>
    </row>
  </sheetData>
  <mergeCells>
    <mergeCell ref="A2:H2"/>
    <mergeCell ref="A4:H4"/>
    <mergeCell ref="D19:H19"/>
    <mergeCell ref="A21:H21"/>
    <mergeCell ref="A22:H22"/>
    <mergeCell ref="A39:H39"/>
    <mergeCell ref="A40:H40"/>
    <mergeCell ref="A41:H41"/>
    <mergeCell ref="A42:H42"/>
    <mergeCell ref="A43:H43"/>
    <mergeCell ref="A44:H44"/>
  </mergeCells>
  <conditionalFormatting sqref="F24:H33">
    <cfRule type="expression" dxfId="0" priority="1">
      <formula>AND(COUNTA($A24:$E24)&gt;0,NOT(ISNUMBER(F24)))</formula>
    </cfRule>
  </conditionalFormatting>
  <conditionalFormatting sqref="F35:H35">
    <cfRule type="containsText" dxfId="1" priority="2" operator="containsText" text="Doplňte"/>
    <cfRule type="containsText" dxfId="2" priority="3" operator="containsText" text="Překročen"/>
  </conditionalFormatting>
  <dataValidations count="12">
    <dataValidation type="list" sqref="B6">
      <formula1>"Neplátce DPH,Plátce DPH"</formula1>
    </dataValidation>
    <dataValidation type="list" sqref="B8">
      <formula1>"Převodem,Hotově,Kartou"</formula1>
    </dataValidation>
    <dataValidation type="list" sqref="E24">
      <formula1>"12%,21%"</formula1>
    </dataValidation>
    <dataValidation type="list" sqref="E25">
      <formula1>"12%,21%"</formula1>
    </dataValidation>
    <dataValidation type="list" sqref="E26">
      <formula1>"12%,21%"</formula1>
    </dataValidation>
    <dataValidation type="list" sqref="E27">
      <formula1>"12%,21%"</formula1>
    </dataValidation>
    <dataValidation type="list" sqref="E28">
      <formula1>"12%,21%"</formula1>
    </dataValidation>
    <dataValidation type="list" sqref="E29">
      <formula1>"12%,21%"</formula1>
    </dataValidation>
    <dataValidation type="list" sqref="E30">
      <formula1>"12%,21%"</formula1>
    </dataValidation>
    <dataValidation type="list" sqref="E31">
      <formula1>"12%,21%"</formula1>
    </dataValidation>
    <dataValidation type="list" sqref="E32">
      <formula1>"12%,21%"</formula1>
    </dataValidation>
    <dataValidation type="list" sqref="E33">
      <formula1>"12%,21%"</formula1>
    </dataValidation>
  </dataValidations>
  <printOptions horizontalCentered="1" gridLines="0" headings="0"/>
  <pageMargins left="0.3" right="0.3" top="0.35" bottom="0.35" header="0.15" footer="0.15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tabColor rgb="FF17354A"/>
    <pageSetUpPr fitToPage="1"/>
  </sheetPr>
  <sheetViews>
    <sheetView showGridLines="0" workbookViewId="0" tabSelected="0"/>
  </sheetViews>
  <sheetFormatPr defaultRowHeight="15"/>
  <cols>
    <col min="1" max="1" width="31" hidden="0" customWidth="1"/>
    <col min="2" max="2" width="9" hidden="0" customWidth="1"/>
    <col min="3" max="3" width="10" hidden="0" customWidth="1"/>
    <col min="4" max="4" width="14" hidden="0" customWidth="1"/>
    <col min="5" max="5" width="9" hidden="0" customWidth="1"/>
    <col min="6" max="6" width="14" hidden="0" customWidth="1"/>
    <col min="7" max="7" width="13" hidden="0" customWidth="1"/>
    <col min="8" max="8" width="15" hidden="0" customWidth="1"/>
  </cols>
  <sheetData>
    <row r="1" ht="21" customHeight="1">
      <c r="A1" s="2"/>
      <c r="B1" s="2"/>
      <c r="C1" s="2"/>
      <c r="D1" s="2"/>
      <c r="E1" s="2"/>
      <c r="F1" s="2"/>
      <c r="G1" s="2"/>
      <c r="H1" s="2"/>
    </row>
    <row r="2" ht="21" customHeight="1">
      <c r="A2" s="3" t="str">
        <v>FAKTURA</v>
      </c>
      <c r="B2" s="3"/>
      <c r="C2" s="3"/>
      <c r="D2" s="3"/>
      <c r="E2" s="3"/>
      <c r="F2" s="24" t="str">
        <f>IF(Vyplnit!B7="","",Vyplnit!B7)</f>
      </c>
      <c r="G2" s="24"/>
      <c r="H2" s="24"/>
    </row>
    <row r="3" ht="21" customHeight="1">
      <c r="A3" s="25"/>
      <c r="B3" s="25"/>
      <c r="C3" s="25"/>
      <c r="D3" s="25"/>
      <c r="E3" s="25"/>
      <c r="F3" s="25"/>
      <c r="G3" s="25"/>
      <c r="H3" s="25"/>
    </row>
    <row r="4" ht="21" customHeight="1">
      <c r="A4" s="5" t="str">
        <f>IF(Vyplnit!B6="Neplátce DPH","Dodavatel není plátcem DPH.","Daňový doklad")</f>
        <v>Dodavatel není plátcem DPH.</v>
      </c>
      <c r="B4" s="5"/>
      <c r="C4" s="5"/>
      <c r="D4" s="5"/>
      <c r="E4" s="5"/>
      <c r="F4" s="5"/>
      <c r="G4" s="5"/>
      <c r="H4" s="5"/>
    </row>
    <row r="5" ht="21" customHeight="1">
      <c r="A5" s="2"/>
      <c r="B5" s="2"/>
      <c r="C5" s="2"/>
      <c r="D5" s="2"/>
      <c r="E5" s="2"/>
      <c r="F5" s="2"/>
      <c r="G5" s="2"/>
      <c r="H5" s="2"/>
    </row>
    <row r="6" ht="21" customHeight="1">
      <c r="A6" s="10" t="str">
        <v>DODAVATEL</v>
      </c>
      <c r="B6" s="10"/>
      <c r="C6" s="10"/>
      <c r="D6" s="10"/>
      <c r="E6" s="2"/>
      <c r="F6" s="10" t="str">
        <v>ODBĚRATEL</v>
      </c>
      <c r="G6" s="10"/>
      <c r="H6" s="10"/>
    </row>
    <row r="7" ht="21" customHeight="1">
      <c r="A7" s="26" t="str">
        <f>IF(Vyplnit!B11="","",Vyplnit!B11)</f>
      </c>
      <c r="B7" s="26"/>
      <c r="C7" s="26"/>
      <c r="D7" s="26"/>
      <c r="E7" s="26"/>
      <c r="F7" s="26" t="str">
        <f>IF(Vyplnit!E11="","",Vyplnit!E11)</f>
      </c>
      <c r="G7" s="26"/>
      <c r="H7" s="26"/>
    </row>
    <row r="8" ht="39" customHeight="1">
      <c r="A8" s="12" t="str">
        <f>IF(Vyplnit!B14="","",Vyplnit!B14)</f>
      </c>
      <c r="B8" s="12"/>
      <c r="C8" s="12"/>
      <c r="D8" s="12"/>
      <c r="E8" s="12"/>
      <c r="F8" s="12" t="str">
        <f>IF(Vyplnit!E14="","",Vyplnit!E14)</f>
      </c>
      <c r="G8" s="12"/>
      <c r="H8" s="12"/>
    </row>
    <row r="9" ht="21" customHeight="1">
      <c r="A9" s="12" t="str">
        <f>IF(Vyplnit!B12="","","IČO: "&amp;Vyplnit!B12)</f>
      </c>
      <c r="B9" s="12"/>
      <c r="C9" s="12"/>
      <c r="D9" s="12"/>
      <c r="E9" s="12"/>
      <c r="F9" s="12" t="str">
        <f>IF(Vyplnit!E12="","","IČO: "&amp;Vyplnit!E12)</f>
      </c>
      <c r="G9" s="12"/>
      <c r="H9" s="12"/>
    </row>
    <row r="10" ht="21" customHeight="1">
      <c r="A10" s="12" t="str">
        <f>IF(Vyplnit!B13="","","DIČ: "&amp;Vyplnit!B13)</f>
      </c>
      <c r="B10" s="12"/>
      <c r="C10" s="12"/>
      <c r="D10" s="12"/>
      <c r="E10" s="12"/>
      <c r="F10" s="12" t="str">
        <f>IF(Vyplnit!E13="","","DIČ: "&amp;Vyplnit!E13)</f>
      </c>
      <c r="G10" s="12"/>
      <c r="H10" s="12"/>
    </row>
    <row r="11" ht="30" customHeight="1">
      <c r="A11" s="12" t="str">
        <f>IF(Vyplnit!B15="","",Vyplnit!B15)</f>
      </c>
      <c r="B11" s="12"/>
      <c r="C11" s="12"/>
      <c r="D11" s="12"/>
      <c r="E11" s="12"/>
      <c r="F11" s="12" t="str">
        <f>IF(Vyplnit!E16="","",Vyplnit!E16)</f>
      </c>
      <c r="G11" s="12"/>
      <c r="H11" s="12"/>
    </row>
    <row r="12" ht="21" customHeight="1">
      <c r="A12" s="12" t="str">
        <f>IF(Vyplnit!B16="","",Vyplnit!B16)</f>
      </c>
      <c r="B12" s="12"/>
      <c r="C12" s="12"/>
      <c r="D12" s="12"/>
      <c r="E12" s="12"/>
      <c r="F12" s="12"/>
      <c r="G12" s="12"/>
      <c r="H12" s="12"/>
    </row>
    <row r="13" ht="21" customHeight="1">
      <c r="A13" s="2"/>
      <c r="B13" s="2"/>
      <c r="C13" s="2"/>
      <c r="D13" s="2"/>
      <c r="E13" s="2"/>
      <c r="F13" s="2"/>
      <c r="G13" s="2"/>
      <c r="H13" s="2"/>
    </row>
    <row r="14" ht="21" customHeight="1">
      <c r="A14" s="2" t="str">
        <v>Datum vystavení</v>
      </c>
      <c r="B14" s="27" t="str">
        <f>IF(Vyplnit!E6="","",Vyplnit!E6)</f>
      </c>
      <c r="C14" s="27"/>
      <c r="D14" s="27"/>
      <c r="E14" s="2"/>
      <c r="F14" s="2" t="str">
        <v>Datum splatnosti</v>
      </c>
      <c r="G14" s="27" t="str">
        <f>IF(Vyplnit!E7="","",Vyplnit!E7)</f>
      </c>
      <c r="H14" s="27"/>
    </row>
    <row r="15" ht="21" customHeight="1">
      <c r="A15" s="2" t="str">
        <f>IF(Vyplnit!B6="Plátce DPH","DUZP","")</f>
      </c>
      <c r="B15" s="27" t="str">
        <f>IF(Vyplnit!B6="Plátce DPH",IF(Vyplnit!H7="","",Vyplnit!H7),"")</f>
      </c>
      <c r="C15" s="27"/>
      <c r="D15" s="27"/>
      <c r="E15" s="2"/>
      <c r="F15" s="2" t="str">
        <v>Způsob platby</v>
      </c>
      <c r="G15" s="2" t="str">
        <f>IF(Vyplnit!B8="","",Vyplnit!B8)</f>
        <v>Převodem</v>
      </c>
      <c r="H15" s="2"/>
    </row>
    <row r="16" ht="21" customHeight="1">
      <c r="A16" s="2"/>
      <c r="B16" s="2"/>
      <c r="C16" s="2"/>
      <c r="D16" s="2"/>
      <c r="E16" s="2"/>
      <c r="F16" s="2"/>
      <c r="G16" s="2"/>
      <c r="H16" s="2"/>
    </row>
    <row r="17" ht="21" customHeight="1">
      <c r="A17" s="2" t="str">
        <v>Číslo účtu / banka</v>
      </c>
      <c r="B17" s="28" t="str">
        <f>IF(Vyplnit!B17="","",Vyplnit!B17)</f>
      </c>
      <c r="C17" s="28"/>
      <c r="D17" s="28"/>
      <c r="E17" s="2"/>
      <c r="F17" s="2" t="str">
        <v>Variabilní symbol</v>
      </c>
      <c r="G17" s="28" t="str">
        <f>IF(Vyplnit!E8="","",Vyplnit!E8)</f>
      </c>
      <c r="H17" s="28"/>
    </row>
    <row r="18" ht="21" customHeight="1">
      <c r="A18" s="2" t="str">
        <v>IBAN</v>
      </c>
      <c r="B18" s="28" t="str">
        <f>IF(Vyplnit!E17="","",Vyplnit!E17)</f>
      </c>
      <c r="C18" s="28"/>
      <c r="D18" s="28"/>
      <c r="E18" s="2"/>
      <c r="F18" s="2"/>
      <c r="G18" s="2"/>
      <c r="H18" s="2"/>
    </row>
    <row r="19" ht="21" customHeight="1">
      <c r="A19" s="2"/>
      <c r="B19" s="2"/>
      <c r="C19" s="2"/>
      <c r="D19" s="2"/>
      <c r="E19" s="2"/>
      <c r="F19" s="2"/>
      <c r="G19" s="2"/>
      <c r="H19" s="2"/>
    </row>
    <row r="20" ht="33" customHeight="1">
      <c r="A20" s="17" t="str">
        <v>Popis služby / zboží</v>
      </c>
      <c r="B20" s="17" t="str">
        <v>Jedn.</v>
      </c>
      <c r="C20" s="17" t="str">
        <v>Množství</v>
      </c>
      <c r="D20" s="17" t="str">
        <v>Cena / jedn.</v>
      </c>
      <c r="E20" s="17" t="str">
        <f>IF(Vyplnit!B6="Plátce DPH","DPH","")</f>
      </c>
      <c r="F20" s="17" t="str">
        <f>IF(Vyplnit!B6="Plátce DPH","Základ Kč","Částka Kč")</f>
        <v>Částka Kč</v>
      </c>
      <c r="G20" s="17" t="str">
        <f>IF(Vyplnit!B6="Plátce DPH","DPH Kč","")</f>
      </c>
      <c r="H20" s="17" t="str">
        <v>Celkem Kč</v>
      </c>
    </row>
    <row r="21" ht="31" customHeight="1">
      <c r="A21" s="32" t="str">
        <f>IF(Vyplnit!A24="","",IF(Vyplnit!A24="","",Vyplnit!A24))</f>
        <v>Vzorová položka</v>
      </c>
      <c r="B21" s="33" t="str">
        <f>IF(Vyplnit!A24="","",IF(Vyplnit!C24="","",Vyplnit!C24))</f>
        <v>ks</v>
      </c>
      <c r="C21" s="34" t="n">
        <f>IF(Vyplnit!A24="","",IF(ISNUMBER(Vyplnit!B24),Vyplnit!B24,IF(Vyplnit!B24="","",Vyplnit!B24)))</f>
        <v>1</v>
      </c>
      <c r="D21" s="35" t="n">
        <f>IF(Vyplnit!A24="","",IF(ISNUMBER(Vyplnit!D24),Vyplnit!D24,IF(Vyplnit!D24="","",Vyplnit!D24)))</f>
        <v>100</v>
      </c>
      <c r="E21" s="36" t="str">
        <f>IF(OR(Vyplnit!A24="",Vyplnit!B6="Neplátce DPH"),"",Vyplnit!E24)</f>
      </c>
      <c r="F21" s="37" t="n">
        <f>IF(Vyplnit!A24="","",IF(ISNUMBER(Vyplnit!F24),Vyplnit!F24,IF(Vyplnit!F24="","",Vyplnit!F24)))</f>
        <v>100</v>
      </c>
      <c r="G21" s="37" t="str">
        <f>IF(OR(Vyplnit!A24="",Vyplnit!B6="Neplátce DPH"),"",Vyplnit!G24)</f>
      </c>
      <c r="H21" s="37" t="n">
        <f>IF(Vyplnit!A24="","",IF(ISNUMBER(Vyplnit!H24),Vyplnit!H24,IF(Vyplnit!H24="","",Vyplnit!H24)))</f>
        <v>100</v>
      </c>
    </row>
    <row r="22" ht="31" customHeight="1">
      <c r="A22" s="32" t="str">
        <f>IF(Vyplnit!A25="","",IF(Vyplnit!A25="","",Vyplnit!A25))</f>
      </c>
      <c r="B22" s="33" t="str">
        <f>IF(Vyplnit!A25="","",IF(Vyplnit!C25="","",Vyplnit!C25))</f>
      </c>
      <c r="C22" s="34" t="str">
        <f>IF(Vyplnit!A25="","",IF(ISNUMBER(Vyplnit!B25),Vyplnit!B25,IF(Vyplnit!B25="","",Vyplnit!B25)))</f>
      </c>
      <c r="D22" s="35" t="str">
        <f>IF(Vyplnit!A25="","",IF(ISNUMBER(Vyplnit!D25),Vyplnit!D25,IF(Vyplnit!D25="","",Vyplnit!D25)))</f>
      </c>
      <c r="E22" s="36" t="str">
        <f>IF(OR(Vyplnit!A25="",Vyplnit!B6="Neplátce DPH"),"",Vyplnit!E25)</f>
      </c>
      <c r="F22" s="37" t="str">
        <f>IF(Vyplnit!A25="","",IF(ISNUMBER(Vyplnit!F25),Vyplnit!F25,IF(Vyplnit!F25="","",Vyplnit!F25)))</f>
      </c>
      <c r="G22" s="37" t="str">
        <f>IF(OR(Vyplnit!A25="",Vyplnit!B6="Neplátce DPH"),"",Vyplnit!G25)</f>
      </c>
      <c r="H22" s="37" t="str">
        <f>IF(Vyplnit!A25="","",IF(ISNUMBER(Vyplnit!H25),Vyplnit!H25,IF(Vyplnit!H25="","",Vyplnit!H25)))</f>
      </c>
    </row>
    <row r="23" ht="31" customHeight="1">
      <c r="A23" s="32" t="str">
        <f>IF(Vyplnit!A26="","",IF(Vyplnit!A26="","",Vyplnit!A26))</f>
      </c>
      <c r="B23" s="33" t="str">
        <f>IF(Vyplnit!A26="","",IF(Vyplnit!C26="","",Vyplnit!C26))</f>
      </c>
      <c r="C23" s="34" t="str">
        <f>IF(Vyplnit!A26="","",IF(ISNUMBER(Vyplnit!B26),Vyplnit!B26,IF(Vyplnit!B26="","",Vyplnit!B26)))</f>
      </c>
      <c r="D23" s="35" t="str">
        <f>IF(Vyplnit!A26="","",IF(ISNUMBER(Vyplnit!D26),Vyplnit!D26,IF(Vyplnit!D26="","",Vyplnit!D26)))</f>
      </c>
      <c r="E23" s="36" t="str">
        <f>IF(OR(Vyplnit!A26="",Vyplnit!B6="Neplátce DPH"),"",Vyplnit!E26)</f>
      </c>
      <c r="F23" s="37" t="str">
        <f>IF(Vyplnit!A26="","",IF(ISNUMBER(Vyplnit!F26),Vyplnit!F26,IF(Vyplnit!F26="","",Vyplnit!F26)))</f>
      </c>
      <c r="G23" s="37" t="str">
        <f>IF(OR(Vyplnit!A26="",Vyplnit!B6="Neplátce DPH"),"",Vyplnit!G26)</f>
      </c>
      <c r="H23" s="37" t="str">
        <f>IF(Vyplnit!A26="","",IF(ISNUMBER(Vyplnit!H26),Vyplnit!H26,IF(Vyplnit!H26="","",Vyplnit!H26)))</f>
      </c>
    </row>
    <row r="24" ht="31" customHeight="1">
      <c r="A24" s="32" t="str">
        <f>IF(Vyplnit!A27="","",IF(Vyplnit!A27="","",Vyplnit!A27))</f>
      </c>
      <c r="B24" s="33" t="str">
        <f>IF(Vyplnit!A27="","",IF(Vyplnit!C27="","",Vyplnit!C27))</f>
      </c>
      <c r="C24" s="34" t="str">
        <f>IF(Vyplnit!A27="","",IF(ISNUMBER(Vyplnit!B27),Vyplnit!B27,IF(Vyplnit!B27="","",Vyplnit!B27)))</f>
      </c>
      <c r="D24" s="35" t="str">
        <f>IF(Vyplnit!A27="","",IF(ISNUMBER(Vyplnit!D27),Vyplnit!D27,IF(Vyplnit!D27="","",Vyplnit!D27)))</f>
      </c>
      <c r="E24" s="36" t="str">
        <f>IF(OR(Vyplnit!A27="",Vyplnit!B6="Neplátce DPH"),"",Vyplnit!E27)</f>
      </c>
      <c r="F24" s="37" t="str">
        <f>IF(Vyplnit!A27="","",IF(ISNUMBER(Vyplnit!F27),Vyplnit!F27,IF(Vyplnit!F27="","",Vyplnit!F27)))</f>
      </c>
      <c r="G24" s="37" t="str">
        <f>IF(OR(Vyplnit!A27="",Vyplnit!B6="Neplátce DPH"),"",Vyplnit!G27)</f>
      </c>
      <c r="H24" s="37" t="str">
        <f>IF(Vyplnit!A27="","",IF(ISNUMBER(Vyplnit!H27),Vyplnit!H27,IF(Vyplnit!H27="","",Vyplnit!H27)))</f>
      </c>
    </row>
    <row r="25" ht="31" customHeight="1">
      <c r="A25" s="32" t="str">
        <f>IF(Vyplnit!A28="","",IF(Vyplnit!A28="","",Vyplnit!A28))</f>
      </c>
      <c r="B25" s="33" t="str">
        <f>IF(Vyplnit!A28="","",IF(Vyplnit!C28="","",Vyplnit!C28))</f>
      </c>
      <c r="C25" s="34" t="str">
        <f>IF(Vyplnit!A28="","",IF(ISNUMBER(Vyplnit!B28),Vyplnit!B28,IF(Vyplnit!B28="","",Vyplnit!B28)))</f>
      </c>
      <c r="D25" s="35" t="str">
        <f>IF(Vyplnit!A28="","",IF(ISNUMBER(Vyplnit!D28),Vyplnit!D28,IF(Vyplnit!D28="","",Vyplnit!D28)))</f>
      </c>
      <c r="E25" s="36" t="str">
        <f>IF(OR(Vyplnit!A28="",Vyplnit!B6="Neplátce DPH"),"",Vyplnit!E28)</f>
      </c>
      <c r="F25" s="37" t="str">
        <f>IF(Vyplnit!A28="","",IF(ISNUMBER(Vyplnit!F28),Vyplnit!F28,IF(Vyplnit!F28="","",Vyplnit!F28)))</f>
      </c>
      <c r="G25" s="37" t="str">
        <f>IF(OR(Vyplnit!A28="",Vyplnit!B6="Neplátce DPH"),"",Vyplnit!G28)</f>
      </c>
      <c r="H25" s="37" t="str">
        <f>IF(Vyplnit!A28="","",IF(ISNUMBER(Vyplnit!H28),Vyplnit!H28,IF(Vyplnit!H28="","",Vyplnit!H28)))</f>
      </c>
    </row>
    <row r="26" ht="31" customHeight="1">
      <c r="A26" s="32" t="str">
        <f>IF(Vyplnit!A29="","",IF(Vyplnit!A29="","",Vyplnit!A29))</f>
      </c>
      <c r="B26" s="33" t="str">
        <f>IF(Vyplnit!A29="","",IF(Vyplnit!C29="","",Vyplnit!C29))</f>
      </c>
      <c r="C26" s="34" t="str">
        <f>IF(Vyplnit!A29="","",IF(ISNUMBER(Vyplnit!B29),Vyplnit!B29,IF(Vyplnit!B29="","",Vyplnit!B29)))</f>
      </c>
      <c r="D26" s="35" t="str">
        <f>IF(Vyplnit!A29="","",IF(ISNUMBER(Vyplnit!D29),Vyplnit!D29,IF(Vyplnit!D29="","",Vyplnit!D29)))</f>
      </c>
      <c r="E26" s="36" t="str">
        <f>IF(OR(Vyplnit!A29="",Vyplnit!B6="Neplátce DPH"),"",Vyplnit!E29)</f>
      </c>
      <c r="F26" s="37" t="str">
        <f>IF(Vyplnit!A29="","",IF(ISNUMBER(Vyplnit!F29),Vyplnit!F29,IF(Vyplnit!F29="","",Vyplnit!F29)))</f>
      </c>
      <c r="G26" s="37" t="str">
        <f>IF(OR(Vyplnit!A29="",Vyplnit!B6="Neplátce DPH"),"",Vyplnit!G29)</f>
      </c>
      <c r="H26" s="37" t="str">
        <f>IF(Vyplnit!A29="","",IF(ISNUMBER(Vyplnit!H29),Vyplnit!H29,IF(Vyplnit!H29="","",Vyplnit!H29)))</f>
      </c>
    </row>
    <row r="27" ht="31" customHeight="1">
      <c r="A27" s="32" t="str">
        <f>IF(Vyplnit!A30="","",IF(Vyplnit!A30="","",Vyplnit!A30))</f>
      </c>
      <c r="B27" s="33" t="str">
        <f>IF(Vyplnit!A30="","",IF(Vyplnit!C30="","",Vyplnit!C30))</f>
      </c>
      <c r="C27" s="34" t="str">
        <f>IF(Vyplnit!A30="","",IF(ISNUMBER(Vyplnit!B30),Vyplnit!B30,IF(Vyplnit!B30="","",Vyplnit!B30)))</f>
      </c>
      <c r="D27" s="35" t="str">
        <f>IF(Vyplnit!A30="","",IF(ISNUMBER(Vyplnit!D30),Vyplnit!D30,IF(Vyplnit!D30="","",Vyplnit!D30)))</f>
      </c>
      <c r="E27" s="36" t="str">
        <f>IF(OR(Vyplnit!A30="",Vyplnit!B6="Neplátce DPH"),"",Vyplnit!E30)</f>
      </c>
      <c r="F27" s="37" t="str">
        <f>IF(Vyplnit!A30="","",IF(ISNUMBER(Vyplnit!F30),Vyplnit!F30,IF(Vyplnit!F30="","",Vyplnit!F30)))</f>
      </c>
      <c r="G27" s="37" t="str">
        <f>IF(OR(Vyplnit!A30="",Vyplnit!B6="Neplátce DPH"),"",Vyplnit!G30)</f>
      </c>
      <c r="H27" s="37" t="str">
        <f>IF(Vyplnit!A30="","",IF(ISNUMBER(Vyplnit!H30),Vyplnit!H30,IF(Vyplnit!H30="","",Vyplnit!H30)))</f>
      </c>
    </row>
    <row r="28" ht="31" customHeight="1">
      <c r="A28" s="32" t="str">
        <f>IF(Vyplnit!A31="","",IF(Vyplnit!A31="","",Vyplnit!A31))</f>
      </c>
      <c r="B28" s="33" t="str">
        <f>IF(Vyplnit!A31="","",IF(Vyplnit!C31="","",Vyplnit!C31))</f>
      </c>
      <c r="C28" s="34" t="str">
        <f>IF(Vyplnit!A31="","",IF(ISNUMBER(Vyplnit!B31),Vyplnit!B31,IF(Vyplnit!B31="","",Vyplnit!B31)))</f>
      </c>
      <c r="D28" s="35" t="str">
        <f>IF(Vyplnit!A31="","",IF(ISNUMBER(Vyplnit!D31),Vyplnit!D31,IF(Vyplnit!D31="","",Vyplnit!D31)))</f>
      </c>
      <c r="E28" s="36" t="str">
        <f>IF(OR(Vyplnit!A31="",Vyplnit!B6="Neplátce DPH"),"",Vyplnit!E31)</f>
      </c>
      <c r="F28" s="37" t="str">
        <f>IF(Vyplnit!A31="","",IF(ISNUMBER(Vyplnit!F31),Vyplnit!F31,IF(Vyplnit!F31="","",Vyplnit!F31)))</f>
      </c>
      <c r="G28" s="37" t="str">
        <f>IF(OR(Vyplnit!A31="",Vyplnit!B6="Neplátce DPH"),"",Vyplnit!G31)</f>
      </c>
      <c r="H28" s="37" t="str">
        <f>IF(Vyplnit!A31="","",IF(ISNUMBER(Vyplnit!H31),Vyplnit!H31,IF(Vyplnit!H31="","",Vyplnit!H31)))</f>
      </c>
    </row>
    <row r="29" ht="31" customHeight="1">
      <c r="A29" s="32" t="str">
        <f>IF(Vyplnit!A32="","",IF(Vyplnit!A32="","",Vyplnit!A32))</f>
      </c>
      <c r="B29" s="33" t="str">
        <f>IF(Vyplnit!A32="","",IF(Vyplnit!C32="","",Vyplnit!C32))</f>
      </c>
      <c r="C29" s="34" t="str">
        <f>IF(Vyplnit!A32="","",IF(ISNUMBER(Vyplnit!B32),Vyplnit!B32,IF(Vyplnit!B32="","",Vyplnit!B32)))</f>
      </c>
      <c r="D29" s="35" t="str">
        <f>IF(Vyplnit!A32="","",IF(ISNUMBER(Vyplnit!D32),Vyplnit!D32,IF(Vyplnit!D32="","",Vyplnit!D32)))</f>
      </c>
      <c r="E29" s="36" t="str">
        <f>IF(OR(Vyplnit!A32="",Vyplnit!B6="Neplátce DPH"),"",Vyplnit!E32)</f>
      </c>
      <c r="F29" s="37" t="str">
        <f>IF(Vyplnit!A32="","",IF(ISNUMBER(Vyplnit!F32),Vyplnit!F32,IF(Vyplnit!F32="","",Vyplnit!F32)))</f>
      </c>
      <c r="G29" s="37" t="str">
        <f>IF(OR(Vyplnit!A32="",Vyplnit!B6="Neplátce DPH"),"",Vyplnit!G32)</f>
      </c>
      <c r="H29" s="37" t="str">
        <f>IF(Vyplnit!A32="","",IF(ISNUMBER(Vyplnit!H32),Vyplnit!H32,IF(Vyplnit!H32="","",Vyplnit!H32)))</f>
      </c>
    </row>
    <row r="30" ht="31" customHeight="1">
      <c r="A30" s="32" t="str">
        <f>IF(Vyplnit!A33="","",IF(Vyplnit!A33="","",Vyplnit!A33))</f>
      </c>
      <c r="B30" s="33" t="str">
        <f>IF(Vyplnit!A33="","",IF(Vyplnit!C33="","",Vyplnit!C33))</f>
      </c>
      <c r="C30" s="34" t="str">
        <f>IF(Vyplnit!A33="","",IF(ISNUMBER(Vyplnit!B33),Vyplnit!B33,IF(Vyplnit!B33="","",Vyplnit!B33)))</f>
      </c>
      <c r="D30" s="35" t="str">
        <f>IF(Vyplnit!A33="","",IF(ISNUMBER(Vyplnit!D33),Vyplnit!D33,IF(Vyplnit!D33="","",Vyplnit!D33)))</f>
      </c>
      <c r="E30" s="36" t="str">
        <f>IF(OR(Vyplnit!A33="",Vyplnit!B6="Neplátce DPH"),"",Vyplnit!E33)</f>
      </c>
      <c r="F30" s="37" t="str">
        <f>IF(Vyplnit!A33="","",IF(ISNUMBER(Vyplnit!F33),Vyplnit!F33,IF(Vyplnit!F33="","",Vyplnit!F33)))</f>
      </c>
      <c r="G30" s="37" t="str">
        <f>IF(OR(Vyplnit!A33="",Vyplnit!B6="Neplátce DPH"),"",Vyplnit!G33)</f>
      </c>
      <c r="H30" s="37" t="str">
        <f>IF(Vyplnit!A33="","",IF(ISNUMBER(Vyplnit!H33),Vyplnit!H33,IF(Vyplnit!H33="","",Vyplnit!H33)))</f>
      </c>
    </row>
    <row r="31" ht="21" customHeight="1">
      <c r="A31" s="2"/>
      <c r="B31" s="2"/>
      <c r="C31" s="2"/>
      <c r="D31" s="2"/>
      <c r="E31" s="2"/>
      <c r="F31" s="2"/>
      <c r="G31" s="2"/>
      <c r="H31" s="2"/>
    </row>
    <row r="32" ht="21" customHeight="1">
      <c r="A32" s="5" t="str">
        <v>Částky jsou uvedeny v českých korunách (CZK).</v>
      </c>
      <c r="B32" s="5"/>
      <c r="C32" s="5"/>
      <c r="D32" s="5"/>
      <c r="E32" s="5"/>
      <c r="F32" s="2" t="str">
        <f>IF(Vyplnit!B6="Plátce DPH","Základ celkem","")</f>
      </c>
      <c r="G32" s="2"/>
      <c r="H32" s="22" t="str">
        <f>IF(Vyplnit!B6="Plátce DPH",Vyplnit!F35,"")</f>
      </c>
    </row>
    <row r="33" ht="21" customHeight="1">
      <c r="A33" s="2"/>
      <c r="B33" s="2"/>
      <c r="C33" s="2"/>
      <c r="D33" s="2"/>
      <c r="E33" s="2"/>
      <c r="F33" s="2" t="str">
        <f>IF(Vyplnit!B6="Plátce DPH","DPH celkem","")</f>
      </c>
      <c r="G33" s="2"/>
      <c r="H33" s="22" t="str">
        <f>IF(Vyplnit!B6="Plátce DPH",Vyplnit!G35,"")</f>
      </c>
    </row>
    <row r="34" ht="21" customHeight="1">
      <c r="A34" s="2"/>
      <c r="B34" s="2"/>
      <c r="C34" s="2"/>
      <c r="D34" s="2"/>
      <c r="E34" s="2"/>
      <c r="F34" s="2"/>
      <c r="G34" s="2"/>
      <c r="H34" s="22"/>
    </row>
    <row r="35" ht="29" customHeight="1">
      <c r="A35" s="2"/>
      <c r="B35" s="2"/>
      <c r="C35" s="2"/>
      <c r="D35" s="2"/>
      <c r="E35" s="2"/>
      <c r="F35" s="10" t="str">
        <v>K ÚHRADĚ</v>
      </c>
      <c r="G35" s="10"/>
      <c r="H35" s="23" t="n">
        <f>IF(ISNUMBER(Vyplnit!H35),Vyplnit!H35,IF(Vyplnit!H35="","",Vyplnit!H35))</f>
        <v>100</v>
      </c>
    </row>
    <row r="36" ht="21" customHeight="1">
      <c r="A36" s="2"/>
      <c r="B36" s="2"/>
      <c r="C36" s="2"/>
      <c r="D36" s="2"/>
      <c r="E36" s="2"/>
      <c r="F36" s="2"/>
      <c r="G36" s="2"/>
      <c r="H36" s="2"/>
    </row>
    <row r="37" ht="21" customHeight="1">
      <c r="A37" s="2"/>
      <c r="B37" s="2"/>
      <c r="C37" s="2"/>
      <c r="D37" s="2"/>
      <c r="E37" s="2"/>
      <c r="F37" s="2"/>
      <c r="G37" s="2"/>
      <c r="H37" s="2"/>
    </row>
    <row r="38" ht="21" customHeight="1">
      <c r="A38" s="12" t="str">
        <f>IF(Vyplnit!B19="","",Vyplnit!B19)</f>
      </c>
      <c r="B38" s="12"/>
      <c r="C38" s="12"/>
      <c r="D38" s="12"/>
      <c r="E38" s="12"/>
      <c r="F38" s="12"/>
      <c r="G38" s="12"/>
      <c r="H38" s="12"/>
    </row>
    <row r="39" ht="21" customHeight="1">
      <c r="A39" s="12"/>
      <c r="B39" s="12"/>
      <c r="C39" s="12"/>
      <c r="D39" s="12"/>
      <c r="E39" s="12"/>
      <c r="F39" s="12"/>
      <c r="G39" s="12"/>
      <c r="H39" s="12"/>
    </row>
    <row r="40" ht="21" customHeight="1">
      <c r="A40" s="12"/>
      <c r="B40" s="12"/>
      <c r="C40" s="12"/>
      <c r="D40" s="12"/>
      <c r="E40" s="12"/>
      <c r="F40" s="12"/>
      <c r="G40" s="12"/>
      <c r="H40" s="12"/>
    </row>
    <row r="41" ht="21" customHeight="1">
      <c r="A41" s="2"/>
      <c r="B41" s="2"/>
      <c r="C41" s="2"/>
      <c r="D41" s="2"/>
      <c r="E41" s="2"/>
      <c r="F41" s="2"/>
      <c r="G41" s="2"/>
      <c r="H41" s="2"/>
    </row>
    <row r="42" ht="21" customHeight="1">
      <c r="A42" s="2"/>
      <c r="B42" s="2"/>
      <c r="C42" s="2"/>
      <c r="D42" s="2"/>
      <c r="E42" s="2"/>
      <c r="F42" s="2"/>
      <c r="G42" s="2"/>
      <c r="H42" s="2"/>
    </row>
    <row r="43" ht="21" customHeight="1">
      <c r="A43" s="38"/>
      <c r="B43" s="38"/>
      <c r="C43" s="38"/>
      <c r="D43" s="38"/>
      <c r="E43" s="38"/>
      <c r="F43" s="38"/>
      <c r="G43" s="38"/>
      <c r="H43" s="38"/>
    </row>
    <row r="44" ht="21" customHeight="1">
      <c r="A44" s="5" t="str">
        <v>Vytvořeno ze šablony FakturoKrab · fakturokrab.cz</v>
      </c>
      <c r="B44" s="5"/>
      <c r="C44" s="5"/>
      <c r="D44" s="5"/>
      <c r="E44" s="5"/>
      <c r="F44" s="5"/>
      <c r="G44" s="5"/>
      <c r="H44" s="5"/>
    </row>
    <row r="45" ht="21" customHeight="1">
      <c r="A45" s="2"/>
      <c r="B45" s="2"/>
      <c r="C45" s="2"/>
      <c r="D45" s="2"/>
      <c r="E45" s="2"/>
      <c r="F45" s="2"/>
      <c r="G45" s="2"/>
      <c r="H45" s="2"/>
    </row>
    <row r="46" ht="21" customHeight="1">
      <c r="A46" s="2"/>
      <c r="B46" s="2"/>
      <c r="C46" s="2"/>
      <c r="D46" s="2"/>
      <c r="E46" s="2"/>
      <c r="F46" s="2"/>
      <c r="G46" s="2"/>
      <c r="H46" s="2"/>
    </row>
    <row r="47" ht="21" customHeight="1">
      <c r="A47" s="5" t="str">
        <v>Údaje a položky měňte na listu Vyplnit. Tento list je tiskový výstup s automatickými výpočty.</v>
      </c>
      <c r="B47" s="5"/>
      <c r="C47" s="5"/>
      <c r="D47" s="5"/>
      <c r="E47" s="5"/>
      <c r="F47" s="5"/>
      <c r="G47" s="5"/>
      <c r="H47" s="5"/>
    </row>
    <row r="48" ht="21" customHeight="1">
      <c r="A48" s="2"/>
      <c r="B48" s="2"/>
      <c r="C48" s="2"/>
      <c r="D48" s="2"/>
      <c r="E48" s="2"/>
      <c r="F48" s="2"/>
      <c r="G48" s="2"/>
      <c r="H48" s="2"/>
    </row>
    <row r="49" ht="21" customHeight="1">
      <c r="A49" s="2"/>
      <c r="B49" s="2"/>
      <c r="C49" s="2"/>
      <c r="D49" s="2"/>
      <c r="E49" s="2"/>
      <c r="F49" s="2"/>
      <c r="G49" s="2"/>
      <c r="H49" s="2"/>
    </row>
  </sheetData>
  <mergeCells>
    <mergeCell ref="F2:H2"/>
    <mergeCell ref="A4:H4"/>
    <mergeCell ref="A7:D7"/>
    <mergeCell ref="A8:D8"/>
    <mergeCell ref="A9:D9"/>
    <mergeCell ref="A10:D10"/>
    <mergeCell ref="A11:D11"/>
    <mergeCell ref="A12:D12"/>
    <mergeCell ref="F7:H7"/>
    <mergeCell ref="F8:H8"/>
    <mergeCell ref="F9:H9"/>
    <mergeCell ref="F10:H10"/>
    <mergeCell ref="F11:H11"/>
    <mergeCell ref="B14:D14"/>
    <mergeCell ref="G14:H14"/>
    <mergeCell ref="B15:D15"/>
    <mergeCell ref="G15:H15"/>
    <mergeCell ref="B17:D17"/>
    <mergeCell ref="G17:H17"/>
    <mergeCell ref="B18:D18"/>
    <mergeCell ref="A32:E32"/>
    <mergeCell ref="F32:G32"/>
    <mergeCell ref="F33:G33"/>
    <mergeCell ref="F35:G35"/>
    <mergeCell ref="A47:H47"/>
    <mergeCell ref="A38:H40"/>
    <mergeCell ref="A44:H44"/>
  </mergeCells>
  <printOptions horizontalCentered="1" gridLines="0" headings="0"/>
  <pageMargins left="0.3" right="0.3" top="0.35" bottom="0.35" header="0.15" footer="0.15"/>
  <pageSetup paperSize="9" orientation="portrait" fitToWidth="1" fitToHeight="1"/>
</worksheet>
</file>